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Рабочий стол\столовая\ежедневные отчеты\2неделя\"/>
    </mc:Choice>
  </mc:AlternateContent>
  <bookViews>
    <workbookView xWindow="0" yWindow="0" windowWidth="14535" windowHeight="106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L30" i="2" l="1"/>
  <c r="M30" i="2"/>
  <c r="C30" i="2" l="1"/>
  <c r="I30" i="2" l="1"/>
  <c r="J30" i="2"/>
  <c r="K30" i="2"/>
  <c r="H30" i="2"/>
  <c r="F19" i="1" s="1"/>
  <c r="E30" i="2"/>
  <c r="F30" i="2"/>
  <c r="G30" i="2"/>
  <c r="D30" i="2"/>
  <c r="F17" i="1" s="1"/>
  <c r="O30" i="2" l="1"/>
</calcChain>
</file>

<file path=xl/sharedStrings.xml><?xml version="1.0" encoding="utf-8"?>
<sst xmlns="http://schemas.openxmlformats.org/spreadsheetml/2006/main" count="117" uniqueCount="87">
  <si>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</si>
  <si>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</si>
  <si>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</si>
  <si>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</si>
  <si>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</si>
  <si>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</si>
  <si>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</si>
  <si>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</si>
  <si>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</si>
  <si>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</si>
  <si>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</si>
  <si>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</si>
  <si>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</si>
  <si>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</si>
  <si>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</si>
  <si>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</si>
  <si>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</si>
  <si>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</si>
  <si>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</si>
  <si>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</si>
  <si>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</si>
  <si>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</si>
  <si>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</si>
  <si>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</si>
  <si>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</si>
  <si>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</si>
  <si>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</si>
  <si>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</si>
  <si>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начальные классы</t>
  </si>
  <si>
    <r>
      <rPr>
        <sz val="12"/>
        <rFont val="Times New Roman"/>
        <family val="1"/>
        <charset val="204"/>
      </rPr>
      <t>200</t>
    </r>
  </si>
  <si>
    <r>
      <rPr>
        <sz val="12"/>
        <rFont val="Times New Roman"/>
        <family val="1"/>
        <charset val="204"/>
      </rPr>
      <t>54-2хн-2020</t>
    </r>
  </si>
  <si>
    <r>
      <rPr>
        <sz val="12"/>
        <rFont val="Times New Roman"/>
        <family val="1"/>
        <charset val="204"/>
      </rPr>
      <t>Компот из кураги</t>
    </r>
  </si>
  <si>
    <t>напиток</t>
  </si>
  <si>
    <r>
      <rPr>
        <sz val="12"/>
        <rFont val="Times New Roman"/>
        <family val="1"/>
        <charset val="204"/>
      </rPr>
      <t>Пром.</t>
    </r>
  </si>
  <si>
    <t>54-22м-2020</t>
  </si>
  <si>
    <r>
      <rPr>
        <sz val="12"/>
        <rFont val="Times New Roman"/>
        <family val="1"/>
        <charset val="204"/>
      </rPr>
      <t>Рагу из курицы</t>
    </r>
  </si>
  <si>
    <t>Хлеб ржано-пшеничный</t>
  </si>
  <si>
    <t>Пшеничный</t>
  </si>
  <si>
    <t>Название меню</t>
  </si>
  <si>
    <t>Количество питающихся</t>
  </si>
  <si>
    <t>Начальные классы с 03.03.2025</t>
  </si>
  <si>
    <t>Пятница 1</t>
  </si>
  <si>
    <t>Ед. Изм.</t>
  </si>
  <si>
    <t>Итого</t>
  </si>
  <si>
    <t>Название блюда</t>
  </si>
  <si>
    <t>Хлеб пшеничный</t>
  </si>
  <si>
    <t>Булочка с повидлом</t>
  </si>
  <si>
    <t>Яблоко</t>
  </si>
  <si>
    <t>Компот из кураги</t>
  </si>
  <si>
    <t>Сыр твердых сортов в нарезке</t>
  </si>
  <si>
    <t>Рагу из курицы</t>
  </si>
  <si>
    <t>Количество порций</t>
  </si>
  <si>
    <t>шт</t>
  </si>
  <si>
    <t>г</t>
  </si>
  <si>
    <t>60,0</t>
  </si>
  <si>
    <t>30,0</t>
  </si>
  <si>
    <t>50,0</t>
  </si>
  <si>
    <t>200,0</t>
  </si>
  <si>
    <t>15,0</t>
  </si>
  <si>
    <t>кг</t>
  </si>
  <si>
    <t>0,030</t>
  </si>
  <si>
    <t>Мука пшеничная высший сорт</t>
  </si>
  <si>
    <t>Картофель</t>
  </si>
  <si>
    <t>Морковь</t>
  </si>
  <si>
    <t>Огурец</t>
  </si>
  <si>
    <t>Петрушка (зелень)</t>
  </si>
  <si>
    <t>0,004</t>
  </si>
  <si>
    <t>Томат</t>
  </si>
  <si>
    <t>Томатное пюре</t>
  </si>
  <si>
    <t>Лук репчатый</t>
  </si>
  <si>
    <t>0,200</t>
  </si>
  <si>
    <t>Курага</t>
  </si>
  <si>
    <t>Куриная грудка (филе)</t>
  </si>
  <si>
    <t>0,016</t>
  </si>
  <si>
    <t>Масло подсолнечное</t>
  </si>
  <si>
    <t>Яйцо куриное</t>
  </si>
  <si>
    <t>Сахар-песок</t>
  </si>
  <si>
    <t>0,050</t>
  </si>
  <si>
    <t>Соль поваренная йодированная</t>
  </si>
  <si>
    <t>Салат из белокоч.капусты с морковью</t>
  </si>
  <si>
    <t>Капуста белокоч.</t>
  </si>
  <si>
    <t>Булочка сдобная</t>
  </si>
  <si>
    <t>яблоки</t>
  </si>
  <si>
    <t>Салат из свеклы отварной</t>
  </si>
  <si>
    <t>54-13з-2020</t>
  </si>
  <si>
    <t xml:space="preserve">Начальные классы 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</si>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</sst>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center" vertical="center" wrapText="1"/>
    </xf>
    <xf numFmtId="0" fontId="0" fillId="0" borderId="21" xfId="0" applyBorder="1"/>
    <xf numFmtId="0" fontId="3" fillId="4" borderId="21" xfId="0" applyFont="1" applyFill="1" applyBorder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0" fontId="0" fillId="0" borderId="22" xfId="0" applyBorder="1"/>
    <xf numFmtId="0" fontId="0" fillId="0" borderId="11" xfId="0" applyBorder="1"/>
    <xf numFmtId="0" fontId="0" fillId="0" borderId="2" xfId="0" applyBorder="1"/>
    <xf numFmtId="0" fontId="3" fillId="0" borderId="2" xfId="0" applyFont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7" xfId="0" applyBorder="1"/>
    <xf numFmtId="0" fontId="0" fillId="0" borderId="18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2" xfId="0" applyBorder="1"/>
    <xf numFmtId="164" fontId="1" fillId="3" borderId="4" xfId="0" applyNumberFormat="1" applyFont="1" applyFill="1" applyBorder="1" applyAlignment="1">
      <alignment horizontal="center"/>
    </xf>
    <xf numFmtId="2" fontId="2" fillId="0" borderId="30" xfId="0" applyNumberFormat="1" applyFont="1" applyBorder="1" applyAlignment="1">
      <alignment horizontal="center" vertical="center"/>
    </xf>
    <xf numFmtId="2" fontId="2" fillId="0" borderId="31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2" fontId="2" fillId="0" borderId="30" xfId="0" applyNumberFormat="1" applyFont="1" applyBorder="1" applyAlignment="1">
      <alignment horizontal="center"/>
    </xf>
    <xf numFmtId="164" fontId="1" fillId="3" borderId="25" xfId="0" applyNumberFormat="1" applyFont="1" applyFill="1" applyBorder="1" applyAlignment="1">
      <alignment horizontal="center"/>
    </xf>
    <xf numFmtId="2" fontId="2" fillId="0" borderId="33" xfId="0" applyNumberFormat="1" applyFont="1" applyBorder="1" applyAlignment="1">
      <alignment horizontal="center" vertical="center"/>
    </xf>
    <xf numFmtId="0" fontId="1" fillId="3" borderId="4" xfId="0" applyFont="1" applyFill="1" applyBorder="1" applyAlignment="1" applyProtection="1">
      <alignment wrapText="1"/>
      <protection locked="0"/>
    </xf>
    <xf numFmtId="0" fontId="1" fillId="0" borderId="19" xfId="0" applyFont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3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H25" sqref="H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2" t="s">
        <v>27</v>
      </c>
      <c r="C1" s="83"/>
      <c r="D1" s="84"/>
      <c r="E1" t="s">
        <v>22</v>
      </c>
      <c r="F1" s="23" t="s">
        <v>28</v>
      </c>
      <c r="I1" t="s">
        <v>1</v>
      </c>
      <c r="J1" s="22">
        <v>45975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/>
      <c r="D4" s="31"/>
      <c r="E4" s="14"/>
      <c r="F4" s="24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9"/>
      <c r="E5" s="16"/>
      <c r="F5" s="25"/>
      <c r="G5" s="16"/>
      <c r="H5" s="16"/>
      <c r="I5" s="16"/>
      <c r="J5" s="17"/>
    </row>
    <row r="6" spans="1:10" x14ac:dyDescent="0.25">
      <c r="A6" s="6"/>
      <c r="B6" s="1" t="s">
        <v>23</v>
      </c>
      <c r="C6" s="2"/>
      <c r="D6" s="29"/>
      <c r="E6" s="16"/>
      <c r="F6" s="25"/>
      <c r="G6" s="16"/>
      <c r="H6" s="16"/>
      <c r="I6" s="16"/>
      <c r="J6" s="17"/>
    </row>
    <row r="7" spans="1:10" x14ac:dyDescent="0.25">
      <c r="A7" s="6"/>
      <c r="B7" s="2"/>
      <c r="C7" s="2"/>
      <c r="D7" s="29"/>
      <c r="E7" s="16"/>
      <c r="F7" s="25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0"/>
      <c r="E8" s="18"/>
      <c r="F8" s="26"/>
      <c r="G8" s="18"/>
      <c r="H8" s="18"/>
      <c r="I8" s="18"/>
      <c r="J8" s="19"/>
    </row>
    <row r="9" spans="1:10" ht="15.75" thickBot="1" x14ac:dyDescent="0.3">
      <c r="A9" s="3" t="s">
        <v>13</v>
      </c>
      <c r="B9" s="10" t="s">
        <v>20</v>
      </c>
      <c r="C9" s="33"/>
      <c r="D9" s="33"/>
      <c r="E9" s="32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0"/>
      <c r="E11" s="18"/>
      <c r="F11" s="26"/>
      <c r="G11" s="18"/>
      <c r="H11" s="18"/>
      <c r="I11" s="18"/>
      <c r="J11" s="19"/>
    </row>
    <row r="12" spans="1:10" ht="16.5" thickBot="1" x14ac:dyDescent="0.3">
      <c r="A12" s="6" t="s">
        <v>14</v>
      </c>
      <c r="B12" s="9" t="s">
        <v>15</v>
      </c>
      <c r="C12" s="60" t="s">
        <v>84</v>
      </c>
      <c r="D12" s="59" t="s">
        <v>83</v>
      </c>
      <c r="E12" s="20">
        <v>60</v>
      </c>
      <c r="F12" s="27">
        <f>Лист1!K30</f>
        <v>4.6050000000000004</v>
      </c>
      <c r="G12" s="20">
        <v>46</v>
      </c>
      <c r="H12" s="20">
        <v>3.1</v>
      </c>
      <c r="I12" s="20">
        <v>3</v>
      </c>
      <c r="J12" s="21">
        <v>5</v>
      </c>
    </row>
    <row r="13" spans="1:10" ht="15.75" thickBot="1" x14ac:dyDescent="0.3">
      <c r="A13" s="6"/>
      <c r="B13" s="1" t="s">
        <v>16</v>
      </c>
      <c r="C13" s="2"/>
      <c r="D13" s="29"/>
      <c r="E13" s="16"/>
      <c r="F13" s="25"/>
      <c r="G13" s="16"/>
      <c r="H13" s="16"/>
      <c r="I13" s="16"/>
      <c r="J13" s="17"/>
    </row>
    <row r="14" spans="1:10" ht="16.5" thickBot="1" x14ac:dyDescent="0.3">
      <c r="A14" s="6"/>
      <c r="B14" s="1" t="s">
        <v>17</v>
      </c>
      <c r="C14" s="35" t="s">
        <v>34</v>
      </c>
      <c r="D14" s="31" t="s">
        <v>35</v>
      </c>
      <c r="E14" s="32">
        <v>150</v>
      </c>
      <c r="F14" s="25">
        <v>40.659999999999997</v>
      </c>
      <c r="G14" s="16">
        <v>163</v>
      </c>
      <c r="H14" s="16">
        <v>16</v>
      </c>
      <c r="I14" s="16">
        <v>5.25</v>
      </c>
      <c r="J14" s="17">
        <v>13</v>
      </c>
    </row>
    <row r="15" spans="1:10" ht="15.75" thickBot="1" x14ac:dyDescent="0.3">
      <c r="A15" s="6"/>
      <c r="B15" s="1" t="s">
        <v>18</v>
      </c>
      <c r="C15" s="31"/>
      <c r="D15" s="31"/>
      <c r="E15" s="32"/>
      <c r="F15" s="25"/>
      <c r="G15" s="16"/>
      <c r="H15" s="16"/>
      <c r="I15" s="16"/>
      <c r="J15" s="17"/>
    </row>
    <row r="16" spans="1:10" ht="15.75" thickBot="1" x14ac:dyDescent="0.3">
      <c r="A16" s="6"/>
      <c r="B16" s="1" t="s">
        <v>19</v>
      </c>
      <c r="C16" s="33" t="s">
        <v>86</v>
      </c>
      <c r="D16" s="33" t="s">
        <v>81</v>
      </c>
      <c r="E16" s="34">
        <v>50</v>
      </c>
      <c r="F16" s="25">
        <v>28</v>
      </c>
      <c r="G16" s="16">
        <v>133.9</v>
      </c>
      <c r="H16" s="16">
        <v>3.4</v>
      </c>
      <c r="I16" s="16">
        <v>1</v>
      </c>
      <c r="J16" s="17">
        <v>27.9</v>
      </c>
    </row>
    <row r="17" spans="1:10" ht="16.5" thickBot="1" x14ac:dyDescent="0.3">
      <c r="A17" s="6"/>
      <c r="B17" s="1" t="s">
        <v>24</v>
      </c>
      <c r="C17" s="31" t="s">
        <v>33</v>
      </c>
      <c r="D17" s="35" t="s">
        <v>37</v>
      </c>
      <c r="E17" s="32">
        <v>60</v>
      </c>
      <c r="F17" s="25">
        <f>Лист1!D30</f>
        <v>5.3999999999999995</v>
      </c>
      <c r="G17" s="16">
        <v>141</v>
      </c>
      <c r="H17" s="16">
        <v>4.5999999999999996</v>
      </c>
      <c r="I17" s="16">
        <v>0.5</v>
      </c>
      <c r="J17" s="17">
        <v>29.5</v>
      </c>
    </row>
    <row r="18" spans="1:10" ht="15.75" thickBot="1" x14ac:dyDescent="0.3">
      <c r="A18" s="6"/>
      <c r="B18" s="1" t="s">
        <v>21</v>
      </c>
      <c r="C18" s="2"/>
      <c r="D18" s="29"/>
      <c r="E18" s="16"/>
      <c r="F18" s="25"/>
      <c r="G18" s="16"/>
      <c r="H18" s="16"/>
      <c r="I18" s="16"/>
      <c r="J18" s="17"/>
    </row>
    <row r="19" spans="1:10" ht="16.5" thickBot="1" x14ac:dyDescent="0.3">
      <c r="A19" s="6"/>
      <c r="B19" s="28" t="s">
        <v>32</v>
      </c>
      <c r="C19" s="33" t="s">
        <v>30</v>
      </c>
      <c r="D19" s="33" t="s">
        <v>31</v>
      </c>
      <c r="E19" s="34" t="s">
        <v>29</v>
      </c>
      <c r="F19" s="25">
        <f>Лист1!H30</f>
        <v>7.620000000000001</v>
      </c>
      <c r="G19" s="16">
        <v>66.900000000000006</v>
      </c>
      <c r="H19" s="16">
        <v>1</v>
      </c>
      <c r="I19" s="16">
        <v>0.1</v>
      </c>
      <c r="J19" s="17">
        <v>15.6</v>
      </c>
    </row>
    <row r="20" spans="1:10" ht="15.75" thickBot="1" x14ac:dyDescent="0.3">
      <c r="A20" s="7"/>
      <c r="B20" s="8" t="s">
        <v>20</v>
      </c>
      <c r="C20" s="33" t="s">
        <v>86</v>
      </c>
      <c r="D20" s="33" t="s">
        <v>47</v>
      </c>
      <c r="E20" s="32">
        <v>150</v>
      </c>
      <c r="F20" s="24">
        <v>36</v>
      </c>
      <c r="G20" s="14">
        <v>66.599999999999994</v>
      </c>
      <c r="H20" s="14">
        <v>0.6</v>
      </c>
      <c r="I20" s="14">
        <v>0.6</v>
      </c>
      <c r="J20" s="15">
        <v>20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0"/>
  <sheetViews>
    <sheetView workbookViewId="0">
      <selection activeCell="K19" sqref="K19"/>
    </sheetView>
  </sheetViews>
  <sheetFormatPr defaultRowHeight="15" x14ac:dyDescent="0.25"/>
  <cols>
    <col min="1" max="1" width="28.42578125" customWidth="1"/>
    <col min="5" max="7" width="0" hidden="1" customWidth="1"/>
    <col min="9" max="9" width="0" hidden="1" customWidth="1"/>
  </cols>
  <sheetData>
    <row r="2" spans="1:15" ht="15.75" thickBot="1" x14ac:dyDescent="0.3"/>
    <row r="3" spans="1:15" x14ac:dyDescent="0.25">
      <c r="A3" s="70" t="s">
        <v>38</v>
      </c>
      <c r="B3" s="85" t="s">
        <v>39</v>
      </c>
      <c r="C3" s="86"/>
      <c r="D3" s="86"/>
      <c r="E3" s="86"/>
      <c r="F3" s="86"/>
      <c r="G3" s="86"/>
      <c r="H3" s="87"/>
      <c r="I3" s="71"/>
      <c r="J3" s="71"/>
      <c r="K3" s="71"/>
      <c r="L3" s="72"/>
      <c r="M3" s="72"/>
      <c r="N3" s="72"/>
      <c r="O3" s="73"/>
    </row>
    <row r="4" spans="1:15" x14ac:dyDescent="0.25">
      <c r="A4" s="74" t="s">
        <v>85</v>
      </c>
      <c r="B4" s="66">
        <v>1</v>
      </c>
      <c r="C4" s="66"/>
      <c r="D4" s="66"/>
      <c r="E4" s="66"/>
      <c r="F4" s="66"/>
      <c r="G4" s="66"/>
      <c r="H4" s="66"/>
      <c r="I4" s="66"/>
      <c r="J4" s="66"/>
      <c r="K4" s="66"/>
      <c r="L4" s="75"/>
      <c r="M4" s="75"/>
      <c r="N4" s="75"/>
      <c r="O4" s="76"/>
    </row>
    <row r="5" spans="1:15" x14ac:dyDescent="0.25">
      <c r="A5" s="38" t="s">
        <v>41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75"/>
      <c r="M5" s="75"/>
      <c r="N5" s="75"/>
      <c r="O5" s="76"/>
    </row>
    <row r="6" spans="1:15" x14ac:dyDescent="0.25">
      <c r="A6" s="74" t="s">
        <v>2</v>
      </c>
      <c r="B6" s="66" t="s">
        <v>42</v>
      </c>
      <c r="C6" s="66"/>
      <c r="D6" s="66" t="s">
        <v>14</v>
      </c>
      <c r="E6" s="66"/>
      <c r="F6" s="66"/>
      <c r="G6" s="66"/>
      <c r="H6" s="66"/>
      <c r="I6" s="66"/>
      <c r="J6" s="66"/>
      <c r="K6" s="66"/>
      <c r="L6" s="75"/>
      <c r="M6" s="75"/>
      <c r="N6" s="75" t="s">
        <v>43</v>
      </c>
      <c r="O6" s="76"/>
    </row>
    <row r="7" spans="1:15" ht="90" x14ac:dyDescent="0.25">
      <c r="A7" s="39" t="s">
        <v>44</v>
      </c>
      <c r="B7" s="36"/>
      <c r="C7" s="36"/>
      <c r="D7" s="36" t="s">
        <v>45</v>
      </c>
      <c r="E7" s="36" t="s">
        <v>36</v>
      </c>
      <c r="F7" s="36" t="s">
        <v>46</v>
      </c>
      <c r="G7" s="36" t="s">
        <v>47</v>
      </c>
      <c r="H7" s="36" t="s">
        <v>48</v>
      </c>
      <c r="I7" s="36" t="s">
        <v>49</v>
      </c>
      <c r="J7" s="36" t="s">
        <v>50</v>
      </c>
      <c r="K7" s="36" t="s">
        <v>79</v>
      </c>
      <c r="L7" s="43" t="s">
        <v>47</v>
      </c>
      <c r="M7" s="43" t="s">
        <v>81</v>
      </c>
      <c r="N7" s="43"/>
      <c r="O7" s="46"/>
    </row>
    <row r="8" spans="1:15" x14ac:dyDescent="0.25">
      <c r="A8" s="37" t="s">
        <v>51</v>
      </c>
      <c r="B8" s="66" t="s">
        <v>52</v>
      </c>
      <c r="C8" s="1"/>
      <c r="D8" s="62">
        <v>1</v>
      </c>
      <c r="E8" s="62">
        <v>1</v>
      </c>
      <c r="F8" s="62">
        <v>1</v>
      </c>
      <c r="G8" s="62">
        <v>1</v>
      </c>
      <c r="H8" s="62">
        <v>1</v>
      </c>
      <c r="I8" s="62">
        <v>1</v>
      </c>
      <c r="J8" s="62">
        <v>1</v>
      </c>
      <c r="K8" s="62">
        <v>1</v>
      </c>
      <c r="L8" s="61">
        <v>1</v>
      </c>
      <c r="M8" s="61">
        <v>1</v>
      </c>
      <c r="N8" s="42"/>
      <c r="O8" s="46"/>
    </row>
    <row r="9" spans="1:15" ht="15.75" thickBot="1" x14ac:dyDescent="0.3">
      <c r="A9" s="40" t="s">
        <v>40</v>
      </c>
      <c r="B9" s="67" t="s">
        <v>53</v>
      </c>
      <c r="C9" s="41"/>
      <c r="D9" s="63">
        <v>60</v>
      </c>
      <c r="E9" s="63" t="s">
        <v>55</v>
      </c>
      <c r="F9" s="63" t="s">
        <v>56</v>
      </c>
      <c r="G9" s="63" t="s">
        <v>57</v>
      </c>
      <c r="H9" s="63">
        <v>200</v>
      </c>
      <c r="I9" s="63" t="s">
        <v>58</v>
      </c>
      <c r="J9" s="63">
        <v>250</v>
      </c>
      <c r="K9" s="63" t="s">
        <v>54</v>
      </c>
      <c r="L9" s="77">
        <v>150</v>
      </c>
      <c r="M9" s="77">
        <v>50</v>
      </c>
      <c r="N9" s="44"/>
      <c r="O9" s="46"/>
    </row>
    <row r="10" spans="1:15" x14ac:dyDescent="0.25">
      <c r="A10" s="9" t="s">
        <v>36</v>
      </c>
      <c r="B10" s="68" t="s">
        <v>59</v>
      </c>
      <c r="C10" s="9"/>
      <c r="D10" s="64"/>
      <c r="E10" s="64" t="s">
        <v>60</v>
      </c>
      <c r="F10" s="64"/>
      <c r="G10" s="64"/>
      <c r="H10" s="64"/>
      <c r="I10" s="64"/>
      <c r="J10" s="64"/>
      <c r="K10" s="64"/>
      <c r="L10" s="78"/>
      <c r="M10" s="78"/>
      <c r="N10" s="45"/>
      <c r="O10" s="46">
        <v>115.79</v>
      </c>
    </row>
    <row r="11" spans="1:15" x14ac:dyDescent="0.25">
      <c r="A11" s="1" t="s">
        <v>45</v>
      </c>
      <c r="B11" s="66" t="s">
        <v>59</v>
      </c>
      <c r="C11" s="1"/>
      <c r="D11" s="62">
        <v>0.06</v>
      </c>
      <c r="E11" s="62"/>
      <c r="F11" s="62"/>
      <c r="G11" s="62"/>
      <c r="H11" s="62"/>
      <c r="I11" s="62"/>
      <c r="J11" s="62"/>
      <c r="K11" s="62"/>
      <c r="L11" s="61"/>
      <c r="M11" s="61"/>
      <c r="N11" s="42"/>
      <c r="O11" s="46">
        <v>90</v>
      </c>
    </row>
    <row r="12" spans="1:15" x14ac:dyDescent="0.25">
      <c r="A12" s="1" t="s">
        <v>61</v>
      </c>
      <c r="B12" s="66" t="s">
        <v>59</v>
      </c>
      <c r="C12" s="1"/>
      <c r="D12" s="62"/>
      <c r="E12" s="62"/>
      <c r="F12" s="62"/>
      <c r="G12" s="62"/>
      <c r="H12" s="62"/>
      <c r="I12" s="62"/>
      <c r="J12" s="62">
        <v>1E-3</v>
      </c>
      <c r="K12" s="62"/>
      <c r="L12" s="61"/>
      <c r="M12" s="61"/>
      <c r="N12" s="42"/>
      <c r="O12" s="46">
        <v>45</v>
      </c>
    </row>
    <row r="13" spans="1:15" x14ac:dyDescent="0.25">
      <c r="A13" s="1" t="s">
        <v>62</v>
      </c>
      <c r="B13" s="66" t="s">
        <v>59</v>
      </c>
      <c r="C13" s="1"/>
      <c r="D13" s="62"/>
      <c r="E13" s="62"/>
      <c r="F13" s="62"/>
      <c r="G13" s="62"/>
      <c r="H13" s="62"/>
      <c r="I13" s="62"/>
      <c r="J13" s="79">
        <v>9.9000000000000005E-2</v>
      </c>
      <c r="K13" s="62"/>
      <c r="L13" s="61"/>
      <c r="M13" s="61"/>
      <c r="N13" s="42"/>
      <c r="O13" s="46">
        <v>55</v>
      </c>
    </row>
    <row r="14" spans="1:15" x14ac:dyDescent="0.25">
      <c r="A14" s="1" t="s">
        <v>63</v>
      </c>
      <c r="B14" s="66" t="s">
        <v>59</v>
      </c>
      <c r="C14" s="1"/>
      <c r="D14" s="62"/>
      <c r="E14" s="62"/>
      <c r="F14" s="62"/>
      <c r="G14" s="62"/>
      <c r="H14" s="62"/>
      <c r="I14" s="62"/>
      <c r="J14" s="80">
        <v>0.02</v>
      </c>
      <c r="K14" s="62">
        <v>8.0000000000000002E-3</v>
      </c>
      <c r="L14" s="61"/>
      <c r="M14" s="61"/>
      <c r="N14" s="42"/>
      <c r="O14" s="46">
        <v>60</v>
      </c>
    </row>
    <row r="15" spans="1:15" hidden="1" x14ac:dyDescent="0.25">
      <c r="A15" s="1" t="s">
        <v>64</v>
      </c>
      <c r="B15" s="66" t="s">
        <v>59</v>
      </c>
      <c r="C15" s="1"/>
      <c r="D15" s="62"/>
      <c r="E15" s="62"/>
      <c r="F15" s="62"/>
      <c r="G15" s="62"/>
      <c r="H15" s="62"/>
      <c r="I15" s="62"/>
      <c r="J15" s="62"/>
      <c r="K15" s="62"/>
      <c r="L15" s="61"/>
      <c r="M15" s="61"/>
      <c r="N15" s="42"/>
      <c r="O15" s="46"/>
    </row>
    <row r="16" spans="1:15" hidden="1" x14ac:dyDescent="0.25">
      <c r="A16" s="1" t="s">
        <v>65</v>
      </c>
      <c r="B16" s="66" t="s">
        <v>59</v>
      </c>
      <c r="C16" s="1"/>
      <c r="D16" s="62"/>
      <c r="E16" s="62"/>
      <c r="F16" s="62"/>
      <c r="G16" s="62"/>
      <c r="H16" s="62"/>
      <c r="I16" s="62"/>
      <c r="J16" s="62" t="s">
        <v>66</v>
      </c>
      <c r="K16" s="62"/>
      <c r="L16" s="61"/>
      <c r="M16" s="61"/>
      <c r="N16" s="42"/>
      <c r="O16" s="46"/>
    </row>
    <row r="17" spans="1:15" hidden="1" x14ac:dyDescent="0.25">
      <c r="A17" s="1" t="s">
        <v>67</v>
      </c>
      <c r="B17" s="66" t="s">
        <v>59</v>
      </c>
      <c r="C17" s="1"/>
      <c r="D17" s="62"/>
      <c r="E17" s="62"/>
      <c r="F17" s="62"/>
      <c r="G17" s="62"/>
      <c r="H17" s="62"/>
      <c r="I17" s="62"/>
      <c r="J17" s="62"/>
      <c r="K17" s="62"/>
      <c r="L17" s="61"/>
      <c r="M17" s="61"/>
      <c r="N17" s="42"/>
      <c r="O17" s="46"/>
    </row>
    <row r="18" spans="1:15" x14ac:dyDescent="0.25">
      <c r="A18" s="1" t="s">
        <v>68</v>
      </c>
      <c r="B18" s="66" t="s">
        <v>59</v>
      </c>
      <c r="C18" s="1"/>
      <c r="D18" s="62"/>
      <c r="E18" s="62"/>
      <c r="F18" s="62"/>
      <c r="G18" s="62"/>
      <c r="H18" s="62"/>
      <c r="I18" s="62"/>
      <c r="J18" s="79">
        <v>5.0000000000000001E-3</v>
      </c>
      <c r="K18" s="62"/>
      <c r="L18" s="61"/>
      <c r="M18" s="61"/>
      <c r="N18" s="42"/>
      <c r="O18" s="46">
        <v>260</v>
      </c>
    </row>
    <row r="19" spans="1:15" ht="15.75" x14ac:dyDescent="0.25">
      <c r="A19" s="1" t="s">
        <v>80</v>
      </c>
      <c r="B19" s="66" t="s">
        <v>59</v>
      </c>
      <c r="C19" s="1"/>
      <c r="D19" s="62"/>
      <c r="E19" s="62"/>
      <c r="F19" s="62"/>
      <c r="G19" s="62"/>
      <c r="H19" s="62"/>
      <c r="I19" s="62"/>
      <c r="J19" s="62"/>
      <c r="K19" s="52">
        <v>6.3E-2</v>
      </c>
      <c r="L19" s="57"/>
      <c r="M19" s="57"/>
      <c r="N19" s="42"/>
      <c r="O19" s="46">
        <v>50</v>
      </c>
    </row>
    <row r="20" spans="1:15" x14ac:dyDescent="0.25">
      <c r="A20" s="1" t="s">
        <v>69</v>
      </c>
      <c r="B20" s="66" t="s">
        <v>59</v>
      </c>
      <c r="C20" s="1"/>
      <c r="D20" s="62"/>
      <c r="E20" s="62"/>
      <c r="F20" s="62"/>
      <c r="G20" s="62"/>
      <c r="H20" s="62"/>
      <c r="I20" s="62"/>
      <c r="J20" s="79">
        <v>1.0999999999999999E-2</v>
      </c>
      <c r="K20" s="62"/>
      <c r="L20" s="61"/>
      <c r="M20" s="61"/>
      <c r="N20" s="42"/>
      <c r="O20" s="46">
        <v>55</v>
      </c>
    </row>
    <row r="21" spans="1:15" hidden="1" x14ac:dyDescent="0.25">
      <c r="A21" s="1" t="s">
        <v>47</v>
      </c>
      <c r="B21" s="66" t="s">
        <v>59</v>
      </c>
      <c r="C21" s="1"/>
      <c r="D21" s="62"/>
      <c r="E21" s="62"/>
      <c r="F21" s="62"/>
      <c r="G21" s="62" t="s">
        <v>70</v>
      </c>
      <c r="H21" s="62"/>
      <c r="I21" s="62"/>
      <c r="J21" s="62"/>
      <c r="K21" s="62"/>
      <c r="L21" s="61"/>
      <c r="M21" s="61"/>
      <c r="N21" s="42"/>
      <c r="O21" s="46"/>
    </row>
    <row r="22" spans="1:15" x14ac:dyDescent="0.25">
      <c r="A22" s="1" t="s">
        <v>71</v>
      </c>
      <c r="B22" s="66" t="s">
        <v>59</v>
      </c>
      <c r="C22" s="1"/>
      <c r="D22" s="62"/>
      <c r="E22" s="62"/>
      <c r="F22" s="62"/>
      <c r="G22" s="62"/>
      <c r="H22" s="62">
        <v>2.1000000000000001E-2</v>
      </c>
      <c r="I22" s="62"/>
      <c r="J22" s="62"/>
      <c r="K22" s="62"/>
      <c r="L22" s="61"/>
      <c r="M22" s="61"/>
      <c r="N22" s="42"/>
      <c r="O22" s="46">
        <v>320</v>
      </c>
    </row>
    <row r="23" spans="1:15" x14ac:dyDescent="0.25">
      <c r="A23" s="1" t="s">
        <v>72</v>
      </c>
      <c r="B23" s="66" t="s">
        <v>59</v>
      </c>
      <c r="C23" s="1"/>
      <c r="D23" s="62"/>
      <c r="E23" s="62"/>
      <c r="F23" s="62"/>
      <c r="G23" s="62"/>
      <c r="H23" s="62"/>
      <c r="I23" s="62"/>
      <c r="J23" s="79">
        <v>7.0499999999999993E-2</v>
      </c>
      <c r="K23" s="62"/>
      <c r="L23" s="61"/>
      <c r="M23" s="61"/>
      <c r="N23" s="42"/>
      <c r="O23" s="46">
        <v>440</v>
      </c>
    </row>
    <row r="24" spans="1:15" x14ac:dyDescent="0.25">
      <c r="A24" s="1" t="s">
        <v>82</v>
      </c>
      <c r="B24" s="66" t="s">
        <v>59</v>
      </c>
      <c r="C24" s="1"/>
      <c r="D24" s="62"/>
      <c r="E24" s="62"/>
      <c r="F24" s="62"/>
      <c r="G24" s="62"/>
      <c r="H24" s="62"/>
      <c r="I24" s="62" t="s">
        <v>73</v>
      </c>
      <c r="J24" s="62"/>
      <c r="K24" s="62"/>
      <c r="L24" s="61">
        <v>0.15</v>
      </c>
      <c r="M24" s="61"/>
      <c r="N24" s="42"/>
      <c r="O24" s="46">
        <v>240</v>
      </c>
    </row>
    <row r="25" spans="1:15" x14ac:dyDescent="0.25">
      <c r="A25" s="1" t="s">
        <v>74</v>
      </c>
      <c r="B25" s="66" t="s">
        <v>59</v>
      </c>
      <c r="C25" s="1"/>
      <c r="D25" s="62"/>
      <c r="E25" s="62"/>
      <c r="F25" s="62"/>
      <c r="G25" s="62"/>
      <c r="H25" s="62"/>
      <c r="I25" s="62"/>
      <c r="J25" s="79">
        <v>6.0000000000000001E-3</v>
      </c>
      <c r="K25" s="62">
        <v>4.0000000000000001E-3</v>
      </c>
      <c r="L25" s="61"/>
      <c r="M25" s="61"/>
      <c r="N25" s="42"/>
      <c r="O25" s="46">
        <v>170</v>
      </c>
    </row>
    <row r="26" spans="1:15" hidden="1" x14ac:dyDescent="0.25">
      <c r="A26" s="1" t="s">
        <v>75</v>
      </c>
      <c r="B26" s="66" t="s">
        <v>59</v>
      </c>
      <c r="C26" s="1"/>
      <c r="D26" s="62"/>
      <c r="E26" s="62"/>
      <c r="F26" s="62"/>
      <c r="G26" s="62"/>
      <c r="H26" s="62"/>
      <c r="I26" s="62"/>
      <c r="J26" s="62"/>
      <c r="K26" s="62"/>
      <c r="L26" s="61"/>
      <c r="M26" s="61"/>
      <c r="N26" s="42"/>
      <c r="O26" s="46"/>
    </row>
    <row r="27" spans="1:15" x14ac:dyDescent="0.25">
      <c r="A27" s="1" t="s">
        <v>76</v>
      </c>
      <c r="B27" s="66" t="s">
        <v>59</v>
      </c>
      <c r="C27" s="1"/>
      <c r="D27" s="62"/>
      <c r="E27" s="62"/>
      <c r="F27" s="62"/>
      <c r="G27" s="62"/>
      <c r="H27" s="62">
        <v>0.01</v>
      </c>
      <c r="I27" s="62"/>
      <c r="J27" s="62"/>
      <c r="K27" s="62">
        <v>3.0000000000000001E-3</v>
      </c>
      <c r="L27" s="61"/>
      <c r="M27" s="61"/>
      <c r="N27" s="42"/>
      <c r="O27" s="46">
        <v>90</v>
      </c>
    </row>
    <row r="28" spans="1:15" x14ac:dyDescent="0.25">
      <c r="A28" s="1" t="s">
        <v>46</v>
      </c>
      <c r="B28" s="66" t="s">
        <v>59</v>
      </c>
      <c r="C28" s="1"/>
      <c r="D28" s="62"/>
      <c r="E28" s="62"/>
      <c r="F28" s="62" t="s">
        <v>77</v>
      </c>
      <c r="G28" s="62"/>
      <c r="H28" s="62"/>
      <c r="I28" s="62"/>
      <c r="J28" s="62"/>
      <c r="K28" s="62"/>
      <c r="L28" s="61"/>
      <c r="M28" s="61">
        <v>0.05</v>
      </c>
      <c r="N28" s="42"/>
      <c r="O28" s="46">
        <v>480</v>
      </c>
    </row>
    <row r="29" spans="1:15" ht="15.75" thickBot="1" x14ac:dyDescent="0.3">
      <c r="A29" s="47" t="s">
        <v>78</v>
      </c>
      <c r="B29" s="69" t="s">
        <v>59</v>
      </c>
      <c r="C29" s="47"/>
      <c r="D29" s="65"/>
      <c r="E29" s="65"/>
      <c r="F29" s="65"/>
      <c r="G29" s="65"/>
      <c r="H29" s="65"/>
      <c r="I29" s="65"/>
      <c r="J29" s="65">
        <v>2E-3</v>
      </c>
      <c r="K29" s="65">
        <v>1E-3</v>
      </c>
      <c r="L29" s="81"/>
      <c r="M29" s="81"/>
      <c r="N29" s="48"/>
      <c r="O29" s="51">
        <v>25</v>
      </c>
    </row>
    <row r="30" spans="1:15" ht="15.75" thickBot="1" x14ac:dyDescent="0.3">
      <c r="A30" s="49"/>
      <c r="B30" s="50"/>
      <c r="C30" s="56">
        <f>C10*$O$10</f>
        <v>0</v>
      </c>
      <c r="D30" s="53">
        <f>SUMPRODUCT(D11:D29,O11:O29)</f>
        <v>5.3999999999999995</v>
      </c>
      <c r="E30" s="53">
        <f>SUMPRODUCT(E11:E29,P11:P29)</f>
        <v>0</v>
      </c>
      <c r="F30" s="53">
        <f>SUMPRODUCT(F11:F29,Q11:Q29)</f>
        <v>0</v>
      </c>
      <c r="G30" s="53">
        <f>SUMPRODUCT(G11:G29,R11:R29)</f>
        <v>0</v>
      </c>
      <c r="H30" s="53">
        <f>SUMPRODUCT(H11:H29,$O$11:$O$29)</f>
        <v>7.620000000000001</v>
      </c>
      <c r="I30" s="53">
        <f t="shared" ref="I30:K30" si="0">SUMPRODUCT(I11:I29,$O$11:$O$29)</f>
        <v>0</v>
      </c>
      <c r="J30" s="53">
        <f t="shared" si="0"/>
        <v>40.684999999999995</v>
      </c>
      <c r="K30" s="53">
        <f t="shared" si="0"/>
        <v>4.6050000000000004</v>
      </c>
      <c r="L30" s="58">
        <f>L24*$O$24</f>
        <v>36</v>
      </c>
      <c r="M30" s="58">
        <f>M28*$O$28</f>
        <v>24</v>
      </c>
      <c r="N30" s="54"/>
      <c r="O30" s="55">
        <f>K30+J30+H30+D30+C30+L30+M30</f>
        <v>118.31</v>
      </c>
    </row>
  </sheetData>
  <mergeCells count="1">
    <mergeCell ref="B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2025-11-12T08:04:57Z</dcterms:modified>
</cp:coreProperties>
</file>