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2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27" i="2" l="1"/>
  <c r="D27" i="2" l="1"/>
  <c r="F27" i="2"/>
  <c r="G27" i="2"/>
  <c r="F19" i="1" s="1"/>
  <c r="H27" i="2"/>
  <c r="F15" i="1" s="1"/>
  <c r="I27" i="2"/>
  <c r="J27" i="2"/>
  <c r="K27" i="2"/>
  <c r="C27" i="2"/>
  <c r="L27" i="2" l="1"/>
</calcChain>
</file>

<file path=xl/sharedStrings.xml><?xml version="1.0" encoding="utf-8"?>
<sst xmlns="http://schemas.openxmlformats.org/spreadsheetml/2006/main" count="118" uniqueCount="87">
  <si>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</si>
  <si>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</si>
  <si>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</si>
  <si>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</si>
  <si>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</si>
  <si>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</si>
  <si>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</si>
  <si>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</si>
  <si>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</si>
  <si>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</si>
  <si>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</si>
  <si>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</si>
  <si>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</si>
  <si>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</si>
  <si>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</si>
  <si>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</si>
  <si>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</si>
  <si>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</si>
  <si>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</si>
  <si>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</si>
  <si>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</si>
  <si>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</si>
  <si>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</si>
  <si>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</si>
  <si>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</si>
  <si>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</si>
  <si>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</si>
  <si>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</si>
  <si>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пром</t>
  </si>
  <si>
    <t>начальные классы</t>
  </si>
  <si>
    <r>
      <rPr>
        <sz val="12"/>
        <rFont val="Times New Roman"/>
        <family val="1"/>
        <charset val="204"/>
      </rPr>
      <t>54-11г-2020</t>
    </r>
  </si>
  <si>
    <r>
      <rPr>
        <sz val="12"/>
        <rFont val="Times New Roman"/>
        <family val="1"/>
        <charset val="204"/>
      </rPr>
      <t>54-9р-2020</t>
    </r>
  </si>
  <si>
    <t>Рыба, запеченная в сметанном соусе (минтай)</t>
  </si>
  <si>
    <t>напиток</t>
  </si>
  <si>
    <t>Название меню</t>
  </si>
  <si>
    <t>Количество питающихся</t>
  </si>
  <si>
    <t>Начальные классы с 03.03.2025</t>
  </si>
  <si>
    <t>Четверг 2</t>
  </si>
  <si>
    <t>Ед. Изм.</t>
  </si>
  <si>
    <t>Название блюда</t>
  </si>
  <si>
    <t>Хлеб пшеничный</t>
  </si>
  <si>
    <t>Хлеб ржано-пшеничный</t>
  </si>
  <si>
    <t>Картофельное пюре</t>
  </si>
  <si>
    <t>Салат из свеклы отварной</t>
  </si>
  <si>
    <t>Сыр твердых сортов в нарезке</t>
  </si>
  <si>
    <t>Суп крестьянский с крупой (крупа рисовая)</t>
  </si>
  <si>
    <t>Количество порций</t>
  </si>
  <si>
    <t>шт</t>
  </si>
  <si>
    <t>г</t>
  </si>
  <si>
    <t>40,0</t>
  </si>
  <si>
    <t>200,0</t>
  </si>
  <si>
    <t>60,0</t>
  </si>
  <si>
    <t>кг</t>
  </si>
  <si>
    <t>0,040</t>
  </si>
  <si>
    <t>Мука пшеничная высший сорт</t>
  </si>
  <si>
    <t>0,004</t>
  </si>
  <si>
    <t>Крупа рисовая</t>
  </si>
  <si>
    <t>0,008</t>
  </si>
  <si>
    <t>Картофель</t>
  </si>
  <si>
    <t>0,029</t>
  </si>
  <si>
    <t>Капуста белокочанная</t>
  </si>
  <si>
    <t>0,030</t>
  </si>
  <si>
    <t>Лук репчатый</t>
  </si>
  <si>
    <t>0,010</t>
  </si>
  <si>
    <t>Морковь</t>
  </si>
  <si>
    <t>Свекла</t>
  </si>
  <si>
    <t>0,078</t>
  </si>
  <si>
    <t>Минтай (филе)</t>
  </si>
  <si>
    <t>Молоко 2.5% м.д.ж</t>
  </si>
  <si>
    <t>Сыр российский</t>
  </si>
  <si>
    <t>0,042</t>
  </si>
  <si>
    <t>Сметана 15.0%</t>
  </si>
  <si>
    <t>Масло сливочное 72.5% м.д.ж</t>
  </si>
  <si>
    <t>Масло подсолнечное</t>
  </si>
  <si>
    <t>0,003</t>
  </si>
  <si>
    <t>Сахар-песок</t>
  </si>
  <si>
    <t>Соль поваренная йодированная</t>
  </si>
  <si>
    <t>0,000</t>
  </si>
  <si>
    <t>Цена за1порцию:</t>
  </si>
  <si>
    <t>54-13з</t>
  </si>
  <si>
    <t>Пшеничный</t>
  </si>
  <si>
    <t>Компот из сухофруктов</t>
  </si>
  <si>
    <t>сухофр</t>
  </si>
  <si>
    <t>54-1хн</t>
  </si>
  <si>
    <t>Ржано-пшеничный</t>
  </si>
  <si>
    <t>Компот из смеси сухофруктов</t>
  </si>
  <si>
    <t>Рыба запеченная в сметанном соусе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</si>
</sst>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8" xfId="0" applyBorder="1"/>
    <xf numFmtId="2" fontId="2" fillId="0" borderId="20" xfId="0" applyNumberFormat="1" applyFont="1" applyBorder="1" applyAlignment="1"/>
    <xf numFmtId="2" fontId="2" fillId="0" borderId="21" xfId="0" applyNumberFormat="1" applyFont="1" applyBorder="1" applyAlignment="1"/>
    <xf numFmtId="2" fontId="2" fillId="0" borderId="21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8" xfId="0" applyFont="1" applyBorder="1"/>
    <xf numFmtId="0" fontId="0" fillId="0" borderId="23" xfId="0" applyBorder="1"/>
    <xf numFmtId="0" fontId="0" fillId="0" borderId="7" xfId="0" applyBorder="1"/>
    <xf numFmtId="0" fontId="4" fillId="4" borderId="24" xfId="0" applyFont="1" applyFill="1" applyBorder="1" applyAlignment="1">
      <alignment horizontal="center"/>
    </xf>
    <xf numFmtId="0" fontId="0" fillId="0" borderId="9" xfId="0" applyBorder="1"/>
    <xf numFmtId="0" fontId="0" fillId="0" borderId="24" xfId="0" applyBorder="1"/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25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2" sqref="F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27</v>
      </c>
      <c r="C1" s="66"/>
      <c r="D1" s="67"/>
      <c r="E1" t="s">
        <v>22</v>
      </c>
      <c r="F1" s="24" t="s">
        <v>29</v>
      </c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 t="s">
        <v>79</v>
      </c>
      <c r="D12" s="64" t="s">
        <v>43</v>
      </c>
      <c r="E12" s="21">
        <v>60</v>
      </c>
      <c r="F12" s="28">
        <f>Лист1!E27</f>
        <v>4.8</v>
      </c>
      <c r="G12" s="21">
        <v>45.7</v>
      </c>
      <c r="H12" s="21">
        <v>0.8</v>
      </c>
      <c r="I12" s="21">
        <v>2.7</v>
      </c>
      <c r="J12" s="22">
        <v>4.5999999999999996</v>
      </c>
    </row>
    <row r="13" spans="1:10" ht="15.75" thickBot="1" x14ac:dyDescent="0.3">
      <c r="A13" s="7"/>
      <c r="B13" s="1" t="s">
        <v>16</v>
      </c>
      <c r="C13" s="35"/>
      <c r="D13" s="64"/>
      <c r="E13" s="34"/>
      <c r="F13" s="26"/>
      <c r="G13" s="17"/>
      <c r="H13" s="17"/>
      <c r="I13" s="17"/>
      <c r="J13" s="18"/>
    </row>
    <row r="14" spans="1:10" ht="26.25" thickBot="1" x14ac:dyDescent="0.3">
      <c r="A14" s="7"/>
      <c r="B14" s="1" t="s">
        <v>17</v>
      </c>
      <c r="C14" s="34" t="s">
        <v>31</v>
      </c>
      <c r="D14" s="64" t="s">
        <v>86</v>
      </c>
      <c r="E14" s="38">
        <v>80</v>
      </c>
      <c r="F14" s="26">
        <v>71.2</v>
      </c>
      <c r="G14" s="26">
        <v>236.5</v>
      </c>
      <c r="H14" s="17">
        <v>15.2</v>
      </c>
      <c r="I14" s="17">
        <v>17.600000000000001</v>
      </c>
      <c r="J14" s="18">
        <v>4.4000000000000004</v>
      </c>
    </row>
    <row r="15" spans="1:10" ht="16.5" thickBot="1" x14ac:dyDescent="0.3">
      <c r="A15" s="7"/>
      <c r="B15" s="1" t="s">
        <v>18</v>
      </c>
      <c r="C15" s="35" t="s">
        <v>30</v>
      </c>
      <c r="D15" s="64" t="s">
        <v>42</v>
      </c>
      <c r="E15" s="36">
        <v>150</v>
      </c>
      <c r="F15" s="26">
        <f>Лист1!H27</f>
        <v>21.997999999999998</v>
      </c>
      <c r="G15" s="17">
        <v>139.4</v>
      </c>
      <c r="H15" s="17">
        <v>3.1</v>
      </c>
      <c r="I15" s="17">
        <v>5.3</v>
      </c>
      <c r="J15" s="18">
        <v>19.8</v>
      </c>
    </row>
    <row r="16" spans="1:10" ht="16.5" thickBot="1" x14ac:dyDescent="0.3">
      <c r="A16" s="7"/>
      <c r="B16" s="1" t="s">
        <v>19</v>
      </c>
      <c r="C16" s="37"/>
      <c r="D16" s="64"/>
      <c r="E16" s="34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1" t="s">
        <v>80</v>
      </c>
      <c r="E17" s="17">
        <v>40</v>
      </c>
      <c r="F17" s="26">
        <v>3.6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28</v>
      </c>
      <c r="D18" s="31" t="s">
        <v>84</v>
      </c>
      <c r="E18" s="17">
        <v>40</v>
      </c>
      <c r="F18" s="26">
        <v>5.05</v>
      </c>
      <c r="G18" s="17">
        <v>78</v>
      </c>
      <c r="H18" s="17">
        <v>3</v>
      </c>
      <c r="I18" s="17">
        <v>1</v>
      </c>
      <c r="J18" s="18">
        <v>16</v>
      </c>
    </row>
    <row r="19" spans="1:10" ht="16.5" thickBot="1" x14ac:dyDescent="0.3">
      <c r="A19" s="7"/>
      <c r="B19" s="29" t="s">
        <v>33</v>
      </c>
      <c r="C19" s="37" t="s">
        <v>83</v>
      </c>
      <c r="D19" s="64" t="s">
        <v>85</v>
      </c>
      <c r="E19" s="34">
        <v>200</v>
      </c>
      <c r="F19" s="26">
        <f>Лист1!G27</f>
        <v>4.8150000000000004</v>
      </c>
      <c r="G19" s="17">
        <v>81</v>
      </c>
      <c r="H19" s="17">
        <v>0.5</v>
      </c>
      <c r="I19" s="17">
        <v>0</v>
      </c>
      <c r="J19" s="18">
        <v>19.8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workbookViewId="0">
      <selection activeCell="C26" sqref="C26"/>
    </sheetView>
  </sheetViews>
  <sheetFormatPr defaultRowHeight="15" x14ac:dyDescent="0.25"/>
  <cols>
    <col min="1" max="1" width="28" customWidth="1"/>
    <col min="6" max="6" width="9.140625" hidden="1" customWidth="1"/>
    <col min="9" max="11" width="0" hidden="1" customWidth="1"/>
  </cols>
  <sheetData>
    <row r="2" spans="1:12" ht="15.75" thickBot="1" x14ac:dyDescent="0.3">
      <c r="A2" s="46" t="s">
        <v>34</v>
      </c>
      <c r="B2" s="46" t="s">
        <v>35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47"/>
      <c r="B3" s="5">
        <v>1</v>
      </c>
      <c r="C3" s="5"/>
      <c r="D3" s="5"/>
      <c r="E3" s="5"/>
      <c r="F3" s="5"/>
      <c r="G3" s="5"/>
      <c r="H3" s="5"/>
      <c r="I3" s="5"/>
      <c r="J3" s="5"/>
      <c r="K3" s="5"/>
      <c r="L3" s="48"/>
    </row>
    <row r="4" spans="1:12" x14ac:dyDescent="0.25">
      <c r="A4" s="49" t="s">
        <v>37</v>
      </c>
      <c r="B4" s="1"/>
      <c r="C4" s="1"/>
      <c r="D4" s="1"/>
      <c r="E4" s="1"/>
      <c r="F4" s="1"/>
      <c r="G4" s="1"/>
      <c r="H4" s="1"/>
      <c r="I4" s="1"/>
      <c r="J4" s="1"/>
      <c r="K4" s="1"/>
      <c r="L4" s="50"/>
    </row>
    <row r="5" spans="1:12" x14ac:dyDescent="0.25">
      <c r="A5" s="51" t="s">
        <v>2</v>
      </c>
      <c r="B5" s="1" t="s">
        <v>38</v>
      </c>
      <c r="C5" s="1" t="s">
        <v>14</v>
      </c>
      <c r="D5" s="1"/>
      <c r="E5" s="1"/>
      <c r="F5" s="1"/>
      <c r="G5" s="1"/>
      <c r="H5" s="1"/>
      <c r="I5" s="1"/>
      <c r="J5" s="1"/>
      <c r="K5" s="1"/>
      <c r="L5" s="50"/>
    </row>
    <row r="6" spans="1:12" ht="105" x14ac:dyDescent="0.25">
      <c r="A6" s="52" t="s">
        <v>39</v>
      </c>
      <c r="B6" s="39"/>
      <c r="C6" s="39" t="s">
        <v>32</v>
      </c>
      <c r="D6" s="39" t="s">
        <v>40</v>
      </c>
      <c r="E6" s="39" t="s">
        <v>43</v>
      </c>
      <c r="F6" s="39" t="s">
        <v>41</v>
      </c>
      <c r="G6" s="39" t="s">
        <v>81</v>
      </c>
      <c r="H6" s="39" t="s">
        <v>42</v>
      </c>
      <c r="I6" s="39" t="s">
        <v>43</v>
      </c>
      <c r="J6" s="39" t="s">
        <v>44</v>
      </c>
      <c r="K6" s="39" t="s">
        <v>45</v>
      </c>
      <c r="L6" s="53" t="s">
        <v>5</v>
      </c>
    </row>
    <row r="7" spans="1:12" x14ac:dyDescent="0.25">
      <c r="A7" s="51" t="s">
        <v>46</v>
      </c>
      <c r="B7" s="1" t="s">
        <v>47</v>
      </c>
      <c r="C7" s="45">
        <v>1</v>
      </c>
      <c r="D7" s="45">
        <v>1</v>
      </c>
      <c r="E7" s="45">
        <v>1</v>
      </c>
      <c r="F7" s="45">
        <v>1</v>
      </c>
      <c r="G7" s="45">
        <v>1</v>
      </c>
      <c r="H7" s="45">
        <v>1</v>
      </c>
      <c r="I7" s="45">
        <v>1</v>
      </c>
      <c r="J7" s="45">
        <v>1</v>
      </c>
      <c r="K7" s="45">
        <v>1</v>
      </c>
      <c r="L7" s="54"/>
    </row>
    <row r="8" spans="1:12" ht="15.75" thickBot="1" x14ac:dyDescent="0.3">
      <c r="A8" s="55" t="s">
        <v>36</v>
      </c>
      <c r="B8" s="56" t="s">
        <v>48</v>
      </c>
      <c r="C8" s="57">
        <v>80</v>
      </c>
      <c r="D8" s="57">
        <v>60</v>
      </c>
      <c r="E8" s="57">
        <v>60</v>
      </c>
      <c r="F8" s="57" t="s">
        <v>49</v>
      </c>
      <c r="G8" s="57" t="s">
        <v>50</v>
      </c>
      <c r="H8" s="57">
        <v>150</v>
      </c>
      <c r="I8" s="57" t="s">
        <v>51</v>
      </c>
      <c r="J8" s="57" t="s">
        <v>49</v>
      </c>
      <c r="K8" s="57" t="s">
        <v>50</v>
      </c>
      <c r="L8" s="58"/>
    </row>
    <row r="9" spans="1:12" hidden="1" x14ac:dyDescent="0.25">
      <c r="A9" s="59" t="s">
        <v>41</v>
      </c>
      <c r="B9" s="59" t="s">
        <v>52</v>
      </c>
      <c r="C9" s="60"/>
      <c r="D9" s="60"/>
      <c r="E9" s="60"/>
      <c r="F9" s="60" t="s">
        <v>53</v>
      </c>
      <c r="G9" s="60"/>
      <c r="H9" s="60"/>
      <c r="I9" s="60"/>
      <c r="J9" s="60"/>
      <c r="K9" s="60"/>
      <c r="L9" s="60"/>
    </row>
    <row r="10" spans="1:12" x14ac:dyDescent="0.25">
      <c r="A10" s="47" t="s">
        <v>40</v>
      </c>
      <c r="B10" s="5" t="s">
        <v>52</v>
      </c>
      <c r="C10" s="61"/>
      <c r="D10" s="61">
        <v>0.06</v>
      </c>
      <c r="E10" s="61"/>
      <c r="F10" s="61"/>
      <c r="G10" s="61"/>
      <c r="H10" s="61"/>
      <c r="I10" s="61"/>
      <c r="J10" s="61"/>
      <c r="K10" s="61"/>
      <c r="L10" s="62">
        <v>90</v>
      </c>
    </row>
    <row r="11" spans="1:12" x14ac:dyDescent="0.25">
      <c r="A11" s="51" t="s">
        <v>54</v>
      </c>
      <c r="B11" s="1" t="s">
        <v>52</v>
      </c>
      <c r="C11" s="45">
        <v>4.0000000000000001E-3</v>
      </c>
      <c r="D11" s="45"/>
      <c r="E11" s="45"/>
      <c r="F11" s="45"/>
      <c r="G11" s="45"/>
      <c r="H11" s="45"/>
      <c r="I11" s="45"/>
      <c r="J11" s="45"/>
      <c r="K11" s="45"/>
      <c r="L11" s="54">
        <v>45</v>
      </c>
    </row>
    <row r="12" spans="1:12" hidden="1" x14ac:dyDescent="0.25">
      <c r="A12" s="51" t="s">
        <v>56</v>
      </c>
      <c r="B12" s="1" t="s">
        <v>52</v>
      </c>
      <c r="C12" s="45"/>
      <c r="D12" s="45"/>
      <c r="E12" s="45"/>
      <c r="F12" s="45"/>
      <c r="G12" s="45"/>
      <c r="H12" s="45"/>
      <c r="I12" s="45"/>
      <c r="J12" s="45"/>
      <c r="K12" s="45" t="s">
        <v>57</v>
      </c>
      <c r="L12" s="54"/>
    </row>
    <row r="13" spans="1:12" x14ac:dyDescent="0.25">
      <c r="A13" s="51" t="s">
        <v>58</v>
      </c>
      <c r="B13" s="1" t="s">
        <v>52</v>
      </c>
      <c r="C13" s="45"/>
      <c r="D13" s="45"/>
      <c r="E13" s="45"/>
      <c r="F13" s="45"/>
      <c r="G13" s="45"/>
      <c r="H13" s="45">
        <v>0.183</v>
      </c>
      <c r="I13" s="45"/>
      <c r="J13" s="45"/>
      <c r="K13" s="45" t="s">
        <v>59</v>
      </c>
      <c r="L13" s="54">
        <v>55</v>
      </c>
    </row>
    <row r="14" spans="1:12" hidden="1" x14ac:dyDescent="0.25">
      <c r="A14" s="51" t="s">
        <v>60</v>
      </c>
      <c r="B14" s="1" t="s">
        <v>52</v>
      </c>
      <c r="C14" s="45"/>
      <c r="D14" s="45"/>
      <c r="E14" s="45"/>
      <c r="F14" s="45"/>
      <c r="G14" s="45"/>
      <c r="H14" s="45"/>
      <c r="I14" s="45"/>
      <c r="J14" s="45"/>
      <c r="K14" s="45" t="s">
        <v>61</v>
      </c>
      <c r="L14" s="54"/>
    </row>
    <row r="15" spans="1:12" hidden="1" x14ac:dyDescent="0.25">
      <c r="A15" s="51" t="s">
        <v>62</v>
      </c>
      <c r="B15" s="1" t="s">
        <v>52</v>
      </c>
      <c r="C15" s="45"/>
      <c r="D15" s="45"/>
      <c r="E15" s="45"/>
      <c r="F15" s="45"/>
      <c r="G15" s="45"/>
      <c r="H15" s="45"/>
      <c r="I15" s="45"/>
      <c r="J15" s="45"/>
      <c r="K15" s="45" t="s">
        <v>63</v>
      </c>
      <c r="L15" s="54"/>
    </row>
    <row r="16" spans="1:12" hidden="1" x14ac:dyDescent="0.25">
      <c r="A16" s="51" t="s">
        <v>64</v>
      </c>
      <c r="B16" s="1" t="s">
        <v>52</v>
      </c>
      <c r="C16" s="45"/>
      <c r="D16" s="45"/>
      <c r="E16" s="45"/>
      <c r="F16" s="45"/>
      <c r="G16" s="45"/>
      <c r="H16" s="45"/>
      <c r="I16" s="45"/>
      <c r="J16" s="45"/>
      <c r="K16" s="45" t="s">
        <v>63</v>
      </c>
      <c r="L16" s="54"/>
    </row>
    <row r="17" spans="1:12" x14ac:dyDescent="0.25">
      <c r="A17" s="51" t="s">
        <v>65</v>
      </c>
      <c r="B17" s="1" t="s">
        <v>52</v>
      </c>
      <c r="C17" s="45"/>
      <c r="D17" s="45"/>
      <c r="E17" s="45">
        <v>7.8E-2</v>
      </c>
      <c r="F17" s="45"/>
      <c r="G17" s="45"/>
      <c r="H17" s="45"/>
      <c r="I17" s="45" t="s">
        <v>66</v>
      </c>
      <c r="J17" s="45"/>
      <c r="K17" s="45"/>
      <c r="L17" s="54">
        <v>55</v>
      </c>
    </row>
    <row r="18" spans="1:12" x14ac:dyDescent="0.25">
      <c r="A18" s="51" t="s">
        <v>82</v>
      </c>
      <c r="B18" s="1" t="s">
        <v>52</v>
      </c>
      <c r="C18" s="45"/>
      <c r="D18" s="45"/>
      <c r="E18" s="45"/>
      <c r="F18" s="45"/>
      <c r="G18" s="45">
        <v>2.7E-2</v>
      </c>
      <c r="H18" s="45"/>
      <c r="I18" s="45"/>
      <c r="J18" s="45"/>
      <c r="K18" s="45"/>
      <c r="L18" s="54">
        <v>145</v>
      </c>
    </row>
    <row r="19" spans="1:12" ht="15.75" x14ac:dyDescent="0.25">
      <c r="A19" s="51" t="s">
        <v>67</v>
      </c>
      <c r="B19" s="1" t="s">
        <v>52</v>
      </c>
      <c r="C19" s="63">
        <v>9.4E-2</v>
      </c>
      <c r="D19" s="45"/>
      <c r="E19" s="45"/>
      <c r="F19" s="45"/>
      <c r="G19" s="45"/>
      <c r="H19" s="45"/>
      <c r="I19" s="45"/>
      <c r="J19" s="45"/>
      <c r="K19" s="45"/>
      <c r="L19" s="54">
        <v>460</v>
      </c>
    </row>
    <row r="20" spans="1:12" x14ac:dyDescent="0.25">
      <c r="A20" s="51" t="s">
        <v>68</v>
      </c>
      <c r="B20" s="1" t="s">
        <v>52</v>
      </c>
      <c r="C20" s="45"/>
      <c r="D20" s="45"/>
      <c r="E20" s="45"/>
      <c r="F20" s="45"/>
      <c r="G20" s="45"/>
      <c r="H20" s="45">
        <v>2.4E-2</v>
      </c>
      <c r="I20" s="45"/>
      <c r="J20" s="45"/>
      <c r="K20" s="45"/>
      <c r="L20" s="54">
        <v>117</v>
      </c>
    </row>
    <row r="21" spans="1:12" x14ac:dyDescent="0.25">
      <c r="A21" s="51" t="s">
        <v>69</v>
      </c>
      <c r="B21" s="1" t="s">
        <v>52</v>
      </c>
      <c r="C21" s="45">
        <v>6.0000000000000001E-3</v>
      </c>
      <c r="D21" s="45"/>
      <c r="E21" s="45"/>
      <c r="F21" s="45"/>
      <c r="G21" s="45"/>
      <c r="H21" s="45"/>
      <c r="I21" s="45"/>
      <c r="J21" s="45" t="s">
        <v>70</v>
      </c>
      <c r="K21" s="45"/>
      <c r="L21" s="54">
        <v>1000</v>
      </c>
    </row>
    <row r="22" spans="1:12" x14ac:dyDescent="0.25">
      <c r="A22" s="51" t="s">
        <v>71</v>
      </c>
      <c r="B22" s="1" t="s">
        <v>52</v>
      </c>
      <c r="C22" s="45">
        <v>5.8999999999999997E-2</v>
      </c>
      <c r="D22" s="45"/>
      <c r="E22" s="45"/>
      <c r="F22" s="45"/>
      <c r="G22" s="45"/>
      <c r="H22" s="45"/>
      <c r="I22" s="45"/>
      <c r="J22" s="45"/>
      <c r="K22" s="45" t="s">
        <v>63</v>
      </c>
      <c r="L22" s="54">
        <v>357.15</v>
      </c>
    </row>
    <row r="23" spans="1:12" x14ac:dyDescent="0.25">
      <c r="A23" s="51" t="s">
        <v>72</v>
      </c>
      <c r="B23" s="1" t="s">
        <v>52</v>
      </c>
      <c r="C23" s="45">
        <v>3.0000000000000001E-3</v>
      </c>
      <c r="D23" s="45"/>
      <c r="E23" s="45"/>
      <c r="F23" s="45"/>
      <c r="G23" s="45"/>
      <c r="H23" s="45">
        <v>7.0000000000000001E-3</v>
      </c>
      <c r="I23" s="45"/>
      <c r="J23" s="45"/>
      <c r="K23" s="45"/>
      <c r="L23" s="54">
        <v>1300</v>
      </c>
    </row>
    <row r="24" spans="1:12" x14ac:dyDescent="0.25">
      <c r="A24" s="51" t="s">
        <v>73</v>
      </c>
      <c r="B24" s="1" t="s">
        <v>52</v>
      </c>
      <c r="C24" s="45">
        <v>7.0000000000000001E-3</v>
      </c>
      <c r="D24" s="45"/>
      <c r="E24" s="45">
        <v>3.0000000000000001E-3</v>
      </c>
      <c r="F24" s="45"/>
      <c r="G24" s="45"/>
      <c r="H24" s="45"/>
      <c r="I24" s="45" t="s">
        <v>74</v>
      </c>
      <c r="J24" s="45"/>
      <c r="K24" s="45" t="s">
        <v>55</v>
      </c>
      <c r="L24" s="54">
        <v>170</v>
      </c>
    </row>
    <row r="25" spans="1:12" x14ac:dyDescent="0.25">
      <c r="A25" s="51" t="s">
        <v>75</v>
      </c>
      <c r="B25" s="1" t="s">
        <v>52</v>
      </c>
      <c r="C25" s="45"/>
      <c r="D25" s="45"/>
      <c r="E25" s="45"/>
      <c r="F25" s="45"/>
      <c r="G25" s="45">
        <v>0.01</v>
      </c>
      <c r="H25" s="45"/>
      <c r="I25" s="45"/>
      <c r="J25" s="45"/>
      <c r="K25" s="45"/>
      <c r="L25" s="54">
        <v>90</v>
      </c>
    </row>
    <row r="26" spans="1:12" ht="15.75" thickBot="1" x14ac:dyDescent="0.3">
      <c r="A26" s="55" t="s">
        <v>76</v>
      </c>
      <c r="B26" s="56" t="s">
        <v>52</v>
      </c>
      <c r="C26" s="57">
        <v>1E-3</v>
      </c>
      <c r="D26" s="57"/>
      <c r="E26" s="57"/>
      <c r="F26" s="57"/>
      <c r="G26" s="57"/>
      <c r="H26" s="57">
        <v>1E-3</v>
      </c>
      <c r="I26" s="57" t="s">
        <v>77</v>
      </c>
      <c r="J26" s="57"/>
      <c r="K26" s="57" t="s">
        <v>77</v>
      </c>
      <c r="L26" s="58">
        <v>25</v>
      </c>
    </row>
    <row r="27" spans="1:12" ht="15.75" thickBot="1" x14ac:dyDescent="0.3">
      <c r="A27" s="41" t="s">
        <v>78</v>
      </c>
      <c r="B27" s="42"/>
      <c r="C27" s="43">
        <f>SUMPRODUCT(C10:C26,$L$10:$L$26)</f>
        <v>75.606850000000009</v>
      </c>
      <c r="D27" s="43">
        <f t="shared" ref="D27:K27" si="0">SUMPRODUCT(D10:D26,$L$10:$L$26)</f>
        <v>5.3999999999999995</v>
      </c>
      <c r="E27" s="43">
        <f t="shared" si="0"/>
        <v>4.8</v>
      </c>
      <c r="F27" s="43">
        <f t="shared" si="0"/>
        <v>0</v>
      </c>
      <c r="G27" s="43">
        <f t="shared" si="0"/>
        <v>4.8150000000000004</v>
      </c>
      <c r="H27" s="43">
        <f t="shared" si="0"/>
        <v>21.997999999999998</v>
      </c>
      <c r="I27" s="43">
        <f t="shared" si="0"/>
        <v>0</v>
      </c>
      <c r="J27" s="43">
        <f t="shared" si="0"/>
        <v>0</v>
      </c>
      <c r="K27" s="43">
        <f t="shared" si="0"/>
        <v>0</v>
      </c>
      <c r="L27" s="44">
        <f>SUM(C27:H27)</f>
        <v>112.61985000000001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2025-11-21T03:11:27Z</dcterms:modified>
</cp:coreProperties>
</file>