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14775" windowHeight="1033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28" i="2" l="1"/>
  <c r="F28" i="2" l="1"/>
  <c r="F18" i="1" s="1"/>
  <c r="G28" i="2"/>
  <c r="F19" i="1" s="1"/>
  <c r="D28" i="2"/>
  <c r="F17" i="1" s="1"/>
  <c r="C28" i="2"/>
  <c r="F14" i="1" s="1"/>
  <c r="J28" i="2" l="1"/>
</calcChain>
</file>

<file path=xl/sharedStrings.xml><?xml version="1.0" encoding="utf-8"?>
<sst xmlns="http://schemas.openxmlformats.org/spreadsheetml/2006/main" count="125" uniqueCount="87">
  <si>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</si>
  <si>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</si>
  <si>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</si>
  <si>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</si>
  <si>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</si>
  <si>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</si>
  <si>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</si>
  <si>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</si>
  <si>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</si>
  <si>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</si>
  <si>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</si>
  <si>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</si>
  <si>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</si>
  <si>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</si>
  <si>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</si>
  <si>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</si>
  <si>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</si>
  <si>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</si>
  <si>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</si>
  <si>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</si>
  <si>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</si>
  <si>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</si>
  <si>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</si>
  <si>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</si>
  <si>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</si>
  <si>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</si>
  <si>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</si>
  <si>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</si>
  <si>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</si>
  <si>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</si>
  <si>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Пром.</t>
    </r>
  </si>
  <si>
    <r>
      <rPr>
        <sz val="12"/>
        <rFont val="Times New Roman"/>
        <family val="1"/>
        <charset val="204"/>
      </rPr>
      <t>54-11м-2020</t>
    </r>
  </si>
  <si>
    <r>
      <rPr>
        <sz val="12"/>
        <rFont val="Times New Roman"/>
        <family val="1"/>
        <charset val="204"/>
      </rPr>
      <t>Плов из отварной говядины</t>
    </r>
  </si>
  <si>
    <t>54-3гн-2020</t>
  </si>
  <si>
    <t>Пром.</t>
  </si>
  <si>
    <t>Хлеб ржано-пшеничный</t>
  </si>
  <si>
    <t>напиток</t>
  </si>
  <si>
    <t>Чай  с лимоном и сахаром</t>
  </si>
  <si>
    <t>Название меню</t>
  </si>
  <si>
    <t>Количество питающихся</t>
  </si>
  <si>
    <t>Начальные классы с 03.03.2025</t>
  </si>
  <si>
    <t>Ед. Изм.</t>
  </si>
  <si>
    <t>Итого</t>
  </si>
  <si>
    <t>Название блюда</t>
  </si>
  <si>
    <t>Плов из отварной говядины</t>
  </si>
  <si>
    <t>Хлеб пшеничный</t>
  </si>
  <si>
    <t>Чай с лимоном и сахаром</t>
  </si>
  <si>
    <t>Щи из свежей капусты со сметаной</t>
  </si>
  <si>
    <t>Количество порций</t>
  </si>
  <si>
    <t>шт</t>
  </si>
  <si>
    <t>г</t>
  </si>
  <si>
    <t>200,0</t>
  </si>
  <si>
    <t>790,0</t>
  </si>
  <si>
    <t>кг</t>
  </si>
  <si>
    <t>0,040</t>
  </si>
  <si>
    <t>Мука пшеничная высший сорт</t>
  </si>
  <si>
    <t>0,002</t>
  </si>
  <si>
    <t>Крупа рисовая</t>
  </si>
  <si>
    <t>0,068</t>
  </si>
  <si>
    <t>Томатное пюре</t>
  </si>
  <si>
    <t>0,001</t>
  </si>
  <si>
    <t>Капуста белокочанная</t>
  </si>
  <si>
    <t>0,070</t>
  </si>
  <si>
    <t>Лук репчатый</t>
  </si>
  <si>
    <t>0,010</t>
  </si>
  <si>
    <t>0,023</t>
  </si>
  <si>
    <t>Морковь</t>
  </si>
  <si>
    <t>0,041</t>
  </si>
  <si>
    <t>Петрушка (корень)</t>
  </si>
  <si>
    <t>Лимон</t>
  </si>
  <si>
    <t>0,007</t>
  </si>
  <si>
    <t>Говядина 1 категории</t>
  </si>
  <si>
    <t>0,092</t>
  </si>
  <si>
    <t>Сметана 15.0%</t>
  </si>
  <si>
    <t>Масло сливочное 72.5% м.д.ж</t>
  </si>
  <si>
    <t>Масло подсолнечное</t>
  </si>
  <si>
    <t>0,004</t>
  </si>
  <si>
    <t>Сахар-песок</t>
  </si>
  <si>
    <t>Чай черный байховый</t>
  </si>
  <si>
    <t>Соль поваренная йодированная</t>
  </si>
  <si>
    <t>0,000</t>
  </si>
  <si>
    <t>Цена :</t>
  </si>
  <si>
    <t>Пшеничный</t>
  </si>
  <si>
    <t>Ржано-пшеничный</t>
  </si>
  <si>
    <t>Огурец в нарезке</t>
  </si>
  <si>
    <t>огурцы</t>
  </si>
  <si>
    <t>54-2з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</si>
</sst>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3" borderId="4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0" fontId="1" fillId="0" borderId="19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 t="s">
        <v>28</v>
      </c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86</v>
      </c>
      <c r="D12" s="32" t="s">
        <v>84</v>
      </c>
      <c r="E12" s="21">
        <v>60</v>
      </c>
      <c r="F12" s="28">
        <f>Лист1!E28</f>
        <v>16.875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6" t="s">
        <v>31</v>
      </c>
      <c r="D14" s="36" t="s">
        <v>32</v>
      </c>
      <c r="E14" s="34">
        <v>150</v>
      </c>
      <c r="F14" s="26">
        <f>Лист1!C28</f>
        <v>65.233000000000004</v>
      </c>
      <c r="G14" s="17">
        <v>261.2</v>
      </c>
      <c r="H14" s="17">
        <v>11.5</v>
      </c>
      <c r="I14" s="17">
        <v>11.1</v>
      </c>
      <c r="J14" s="18">
        <v>28.9</v>
      </c>
    </row>
    <row r="15" spans="1:10" ht="15.75" thickBot="1" x14ac:dyDescent="0.3">
      <c r="A15" s="7"/>
      <c r="B15" s="1" t="s">
        <v>18</v>
      </c>
      <c r="C15" s="36"/>
      <c r="D15" s="36"/>
      <c r="E15" s="37"/>
      <c r="F15" s="26"/>
      <c r="G15" s="17"/>
      <c r="H15" s="17"/>
      <c r="I15" s="17"/>
      <c r="J15" s="18"/>
    </row>
    <row r="16" spans="1:10" ht="16.5" thickBot="1" x14ac:dyDescent="0.3">
      <c r="A16" s="7"/>
      <c r="B16" s="1" t="s">
        <v>19</v>
      </c>
      <c r="C16" s="38"/>
      <c r="D16" s="38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3" t="s">
        <v>30</v>
      </c>
      <c r="D17" s="47" t="s">
        <v>82</v>
      </c>
      <c r="E17" s="34">
        <v>40</v>
      </c>
      <c r="F17" s="26">
        <f>Лист1!D28</f>
        <v>3.2800000000000002</v>
      </c>
      <c r="G17" s="17">
        <v>93.8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21</v>
      </c>
      <c r="C18" s="2" t="s">
        <v>34</v>
      </c>
      <c r="D18" s="30" t="s">
        <v>83</v>
      </c>
      <c r="E18" s="17">
        <v>40</v>
      </c>
      <c r="F18" s="26">
        <f>Лист1!F28</f>
        <v>4.6316000000000006</v>
      </c>
      <c r="G18" s="17">
        <v>78.2</v>
      </c>
      <c r="H18" s="17">
        <v>2.6</v>
      </c>
      <c r="I18" s="17">
        <v>0.5</v>
      </c>
      <c r="J18" s="18">
        <v>15.8</v>
      </c>
    </row>
    <row r="19" spans="1:10" ht="16.5" thickBot="1" x14ac:dyDescent="0.3">
      <c r="A19" s="7"/>
      <c r="B19" s="29" t="s">
        <v>36</v>
      </c>
      <c r="C19" s="38" t="s">
        <v>33</v>
      </c>
      <c r="D19" s="38" t="s">
        <v>37</v>
      </c>
      <c r="E19" s="34" t="s">
        <v>29</v>
      </c>
      <c r="F19" s="26">
        <f>Лист1!G28</f>
        <v>3.37</v>
      </c>
      <c r="G19" s="17">
        <v>27.9</v>
      </c>
      <c r="H19" s="17">
        <v>0.2</v>
      </c>
      <c r="I19" s="17">
        <v>0.1</v>
      </c>
      <c r="J19" s="18">
        <v>6.6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opLeftCell="A6" workbookViewId="0">
      <selection activeCell="E23" sqref="E23"/>
    </sheetView>
  </sheetViews>
  <sheetFormatPr defaultRowHeight="15" x14ac:dyDescent="0.25"/>
  <cols>
    <col min="1" max="1" width="27.42578125" customWidth="1"/>
    <col min="5" max="5" width="9.140625" customWidth="1"/>
    <col min="8" max="8" width="0" hidden="1" customWidth="1"/>
    <col min="10" max="10" width="9.140625" style="43"/>
  </cols>
  <sheetData>
    <row r="2" spans="1:10" x14ac:dyDescent="0.25">
      <c r="A2" s="39" t="s">
        <v>38</v>
      </c>
      <c r="B2" s="39" t="s">
        <v>39</v>
      </c>
      <c r="C2" s="1"/>
      <c r="D2" s="1"/>
      <c r="E2" s="1"/>
      <c r="F2" s="1"/>
      <c r="G2" s="1"/>
      <c r="H2" s="1"/>
      <c r="I2" s="1"/>
      <c r="J2" s="42"/>
    </row>
    <row r="3" spans="1:10" x14ac:dyDescent="0.25">
      <c r="A3" s="1" t="s">
        <v>40</v>
      </c>
      <c r="B3" s="1">
        <v>1</v>
      </c>
      <c r="C3" s="1"/>
      <c r="D3" s="1"/>
      <c r="E3" s="1"/>
      <c r="F3" s="1"/>
      <c r="G3" s="1"/>
      <c r="H3" s="1"/>
      <c r="I3" s="1"/>
      <c r="J3" s="42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42"/>
    </row>
    <row r="5" spans="1:10" x14ac:dyDescent="0.25">
      <c r="A5" s="1" t="s">
        <v>2</v>
      </c>
      <c r="B5" s="1" t="s">
        <v>41</v>
      </c>
      <c r="C5" s="1" t="s">
        <v>14</v>
      </c>
      <c r="D5" s="1"/>
      <c r="E5" s="1"/>
      <c r="F5" s="1"/>
      <c r="G5" s="1"/>
      <c r="H5" s="1"/>
      <c r="I5" s="1" t="s">
        <v>42</v>
      </c>
      <c r="J5" s="42"/>
    </row>
    <row r="6" spans="1:10" ht="90" x14ac:dyDescent="0.25">
      <c r="A6" s="40" t="s">
        <v>43</v>
      </c>
      <c r="B6" s="40"/>
      <c r="C6" s="40" t="s">
        <v>44</v>
      </c>
      <c r="D6" s="40" t="s">
        <v>45</v>
      </c>
      <c r="E6" s="40" t="s">
        <v>84</v>
      </c>
      <c r="F6" s="40" t="s">
        <v>35</v>
      </c>
      <c r="G6" s="40" t="s">
        <v>46</v>
      </c>
      <c r="H6" s="40" t="s">
        <v>47</v>
      </c>
      <c r="I6" s="40">
        <v>6</v>
      </c>
      <c r="J6" s="42"/>
    </row>
    <row r="7" spans="1:10" x14ac:dyDescent="0.25">
      <c r="A7" s="1" t="s">
        <v>48</v>
      </c>
      <c r="B7" s="1" t="s">
        <v>49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12</v>
      </c>
      <c r="J7" s="42"/>
    </row>
    <row r="8" spans="1:10" x14ac:dyDescent="0.25">
      <c r="A8" s="1" t="s">
        <v>40</v>
      </c>
      <c r="B8" s="1" t="s">
        <v>50</v>
      </c>
      <c r="C8" s="1"/>
      <c r="D8" s="1"/>
      <c r="E8" s="1"/>
      <c r="F8" s="1"/>
      <c r="G8" s="1"/>
      <c r="H8" s="1" t="s">
        <v>51</v>
      </c>
      <c r="I8" s="1" t="s">
        <v>52</v>
      </c>
      <c r="J8" s="42"/>
    </row>
    <row r="9" spans="1:10" x14ac:dyDescent="0.25">
      <c r="A9" s="1"/>
      <c r="B9" s="1"/>
      <c r="C9" s="1">
        <v>0.15</v>
      </c>
      <c r="D9" s="1">
        <v>0.04</v>
      </c>
      <c r="E9" s="1">
        <v>60</v>
      </c>
      <c r="F9" s="1">
        <v>0.04</v>
      </c>
      <c r="G9" s="1">
        <v>0.04</v>
      </c>
      <c r="H9" s="1"/>
      <c r="I9" s="1"/>
      <c r="J9" s="42"/>
    </row>
    <row r="10" spans="1:10" x14ac:dyDescent="0.25">
      <c r="A10" s="1" t="s">
        <v>35</v>
      </c>
      <c r="B10" s="1" t="s">
        <v>53</v>
      </c>
      <c r="C10" s="1"/>
      <c r="D10" s="1"/>
      <c r="E10" s="1"/>
      <c r="F10" s="1">
        <v>0.04</v>
      </c>
      <c r="G10" s="1"/>
      <c r="H10" s="1"/>
      <c r="I10" s="1" t="s">
        <v>54</v>
      </c>
      <c r="J10" s="42">
        <v>115.79</v>
      </c>
    </row>
    <row r="11" spans="1:10" x14ac:dyDescent="0.25">
      <c r="A11" s="1" t="s">
        <v>45</v>
      </c>
      <c r="B11" s="1" t="s">
        <v>53</v>
      </c>
      <c r="C11" s="1"/>
      <c r="D11" s="1">
        <v>0.04</v>
      </c>
      <c r="E11" s="1"/>
      <c r="F11" s="1"/>
      <c r="G11" s="1"/>
      <c r="H11" s="1"/>
      <c r="I11" s="1" t="s">
        <v>54</v>
      </c>
      <c r="J11" s="42">
        <v>82</v>
      </c>
    </row>
    <row r="12" spans="1:10" x14ac:dyDescent="0.25">
      <c r="A12" s="1" t="s">
        <v>55</v>
      </c>
      <c r="B12" s="1" t="s">
        <v>53</v>
      </c>
      <c r="C12" s="1"/>
      <c r="D12" s="1"/>
      <c r="E12" s="1"/>
      <c r="F12" s="1"/>
      <c r="G12" s="1"/>
      <c r="H12" s="1" t="s">
        <v>56</v>
      </c>
      <c r="I12" s="1" t="s">
        <v>56</v>
      </c>
      <c r="J12" s="42"/>
    </row>
    <row r="13" spans="1:10" ht="15.75" x14ac:dyDescent="0.25">
      <c r="A13" s="1" t="s">
        <v>57</v>
      </c>
      <c r="B13" s="1" t="s">
        <v>53</v>
      </c>
      <c r="C13" s="44">
        <v>4.0800000000000003E-2</v>
      </c>
      <c r="D13" s="1"/>
      <c r="E13" s="1"/>
      <c r="F13" s="1"/>
      <c r="G13" s="1"/>
      <c r="H13" s="1"/>
      <c r="I13" s="1" t="s">
        <v>58</v>
      </c>
      <c r="J13" s="42">
        <v>145</v>
      </c>
    </row>
    <row r="14" spans="1:10" x14ac:dyDescent="0.25">
      <c r="A14" s="1" t="s">
        <v>59</v>
      </c>
      <c r="B14" s="1" t="s">
        <v>53</v>
      </c>
      <c r="C14" s="1"/>
      <c r="D14" s="1"/>
      <c r="E14" s="1"/>
      <c r="F14" s="1"/>
      <c r="G14" s="1"/>
      <c r="H14" s="1" t="s">
        <v>60</v>
      </c>
      <c r="I14" s="1" t="s">
        <v>60</v>
      </c>
      <c r="J14" s="42"/>
    </row>
    <row r="15" spans="1:10" x14ac:dyDescent="0.25">
      <c r="A15" s="1" t="s">
        <v>61</v>
      </c>
      <c r="B15" s="1" t="s">
        <v>53</v>
      </c>
      <c r="C15" s="1"/>
      <c r="D15" s="1"/>
      <c r="E15" s="1"/>
      <c r="F15" s="1"/>
      <c r="G15" s="1"/>
      <c r="H15" s="1" t="s">
        <v>62</v>
      </c>
      <c r="I15" s="1" t="s">
        <v>62</v>
      </c>
      <c r="J15" s="42"/>
    </row>
    <row r="16" spans="1:10" ht="15.75" x14ac:dyDescent="0.25">
      <c r="A16" s="1" t="s">
        <v>63</v>
      </c>
      <c r="B16" s="1" t="s">
        <v>53</v>
      </c>
      <c r="C16" s="44">
        <v>7.7999999999999996E-3</v>
      </c>
      <c r="D16" s="1"/>
      <c r="E16" s="1"/>
      <c r="F16" s="1"/>
      <c r="G16" s="1"/>
      <c r="H16" s="1" t="s">
        <v>64</v>
      </c>
      <c r="I16" s="1" t="s">
        <v>65</v>
      </c>
      <c r="J16" s="42">
        <v>40</v>
      </c>
    </row>
    <row r="17" spans="1:10" ht="15.75" x14ac:dyDescent="0.25">
      <c r="A17" s="1" t="s">
        <v>66</v>
      </c>
      <c r="B17" s="1" t="s">
        <v>53</v>
      </c>
      <c r="C17" s="44">
        <v>1.7999999999999999E-2</v>
      </c>
      <c r="D17" s="1"/>
      <c r="E17" s="1"/>
      <c r="F17" s="1"/>
      <c r="G17" s="1"/>
      <c r="H17" s="1" t="s">
        <v>64</v>
      </c>
      <c r="I17" s="1" t="s">
        <v>67</v>
      </c>
      <c r="J17" s="42">
        <v>45</v>
      </c>
    </row>
    <row r="18" spans="1:10" x14ac:dyDescent="0.25">
      <c r="A18" s="1" t="s">
        <v>68</v>
      </c>
      <c r="B18" s="1" t="s">
        <v>53</v>
      </c>
      <c r="C18" s="1"/>
      <c r="D18" s="1"/>
      <c r="E18" s="1"/>
      <c r="F18" s="1"/>
      <c r="G18" s="1"/>
      <c r="H18" s="1" t="s">
        <v>60</v>
      </c>
      <c r="I18" s="1" t="s">
        <v>60</v>
      </c>
      <c r="J18" s="42"/>
    </row>
    <row r="19" spans="1:10" x14ac:dyDescent="0.25">
      <c r="A19" s="1" t="s">
        <v>85</v>
      </c>
      <c r="B19" s="1" t="s">
        <v>53</v>
      </c>
      <c r="C19" s="1"/>
      <c r="D19" s="1"/>
      <c r="E19" s="1">
        <v>7.4999999999999997E-2</v>
      </c>
      <c r="F19" s="1"/>
      <c r="G19" s="1"/>
      <c r="H19" s="1"/>
      <c r="I19" s="1" t="s">
        <v>58</v>
      </c>
      <c r="J19" s="42">
        <v>225</v>
      </c>
    </row>
    <row r="20" spans="1:10" x14ac:dyDescent="0.25">
      <c r="A20" s="1" t="s">
        <v>69</v>
      </c>
      <c r="B20" s="1" t="s">
        <v>53</v>
      </c>
      <c r="C20" s="1"/>
      <c r="D20" s="1"/>
      <c r="E20" s="1"/>
      <c r="F20" s="1"/>
      <c r="G20" s="1">
        <v>7.0000000000000001E-3</v>
      </c>
      <c r="H20" s="1"/>
      <c r="I20" s="1" t="s">
        <v>70</v>
      </c>
      <c r="J20" s="42">
        <v>220</v>
      </c>
    </row>
    <row r="21" spans="1:10" x14ac:dyDescent="0.25">
      <c r="A21" s="1" t="s">
        <v>71</v>
      </c>
      <c r="B21" s="1" t="s">
        <v>53</v>
      </c>
      <c r="C21" s="1">
        <v>5.5E-2</v>
      </c>
      <c r="D21" s="1"/>
      <c r="E21" s="1"/>
      <c r="F21" s="1"/>
      <c r="G21" s="1"/>
      <c r="H21" s="1"/>
      <c r="I21" s="1" t="s">
        <v>72</v>
      </c>
      <c r="J21" s="42">
        <v>950</v>
      </c>
    </row>
    <row r="22" spans="1:10" x14ac:dyDescent="0.25">
      <c r="A22" s="1" t="s">
        <v>73</v>
      </c>
      <c r="B22" s="1" t="s">
        <v>53</v>
      </c>
      <c r="C22" s="1"/>
      <c r="D22" s="1"/>
      <c r="E22" s="1"/>
      <c r="F22" s="1"/>
      <c r="G22" s="1"/>
      <c r="H22" s="1" t="s">
        <v>64</v>
      </c>
      <c r="I22" s="1" t="s">
        <v>64</v>
      </c>
      <c r="J22" s="42"/>
    </row>
    <row r="23" spans="1:10" ht="15.75" x14ac:dyDescent="0.25">
      <c r="A23" s="1" t="s">
        <v>74</v>
      </c>
      <c r="B23" s="1" t="s">
        <v>53</v>
      </c>
      <c r="C23" s="44">
        <v>4.0000000000000001E-3</v>
      </c>
      <c r="D23" s="1"/>
      <c r="E23" s="1"/>
      <c r="F23" s="1"/>
      <c r="G23" s="1"/>
      <c r="H23" s="1"/>
      <c r="I23" s="1" t="s">
        <v>64</v>
      </c>
      <c r="J23" s="42">
        <v>1300</v>
      </c>
    </row>
    <row r="24" spans="1:10" x14ac:dyDescent="0.25">
      <c r="A24" s="1" t="s">
        <v>75</v>
      </c>
      <c r="B24" s="1" t="s">
        <v>53</v>
      </c>
      <c r="C24" s="1">
        <v>4.0000000000000001E-3</v>
      </c>
      <c r="D24" s="1"/>
      <c r="E24" s="1"/>
      <c r="F24" s="1"/>
      <c r="G24" s="1"/>
      <c r="H24" s="1" t="s">
        <v>76</v>
      </c>
      <c r="I24" s="1" t="s">
        <v>76</v>
      </c>
      <c r="J24" s="42">
        <v>180</v>
      </c>
    </row>
    <row r="25" spans="1:10" x14ac:dyDescent="0.25">
      <c r="A25" s="1" t="s">
        <v>77</v>
      </c>
      <c r="B25" s="1" t="s">
        <v>53</v>
      </c>
      <c r="C25" s="1"/>
      <c r="D25" s="1"/>
      <c r="E25" s="1"/>
      <c r="F25" s="1"/>
      <c r="G25" s="1">
        <v>7.0000000000000001E-3</v>
      </c>
      <c r="H25" s="1"/>
      <c r="I25" s="1" t="s">
        <v>70</v>
      </c>
      <c r="J25" s="42">
        <v>90</v>
      </c>
    </row>
    <row r="26" spans="1:10" x14ac:dyDescent="0.25">
      <c r="A26" s="1" t="s">
        <v>78</v>
      </c>
      <c r="B26" s="1" t="s">
        <v>53</v>
      </c>
      <c r="C26" s="1"/>
      <c r="D26" s="1"/>
      <c r="E26" s="1"/>
      <c r="F26" s="1"/>
      <c r="G26" s="1">
        <v>1E-3</v>
      </c>
      <c r="H26" s="1"/>
      <c r="I26" s="1" t="s">
        <v>60</v>
      </c>
      <c r="J26" s="42">
        <v>1200</v>
      </c>
    </row>
    <row r="27" spans="1:10" x14ac:dyDescent="0.25">
      <c r="A27" s="1" t="s">
        <v>79</v>
      </c>
      <c r="B27" s="1" t="s">
        <v>53</v>
      </c>
      <c r="C27" s="1">
        <v>1E-3</v>
      </c>
      <c r="D27" s="1"/>
      <c r="E27" s="1"/>
      <c r="F27" s="1"/>
      <c r="G27" s="1"/>
      <c r="H27" s="1" t="s">
        <v>80</v>
      </c>
      <c r="I27" s="1" t="s">
        <v>60</v>
      </c>
      <c r="J27" s="42">
        <v>25</v>
      </c>
    </row>
    <row r="28" spans="1:10" x14ac:dyDescent="0.25">
      <c r="A28" s="41" t="s">
        <v>81</v>
      </c>
      <c r="B28" s="1"/>
      <c r="C28" s="45">
        <f>SUMPRODUCT(C10:C27,J10:J27)</f>
        <v>65.233000000000004</v>
      </c>
      <c r="D28" s="45">
        <f>SUMPRODUCT(D10:D27,J10:J27)</f>
        <v>3.2800000000000002</v>
      </c>
      <c r="E28" s="45">
        <f>E19*J19</f>
        <v>16.875</v>
      </c>
      <c r="F28" s="45">
        <f>SUMPRODUCT(F10:F27,J10:J27)</f>
        <v>4.6316000000000006</v>
      </c>
      <c r="G28" s="45">
        <f>SUMPRODUCT(G10:G27,$J$10:$J$27)</f>
        <v>3.37</v>
      </c>
      <c r="H28" s="1"/>
      <c r="I28" s="1"/>
      <c r="J28" s="46">
        <f>G28+F28+D28+C28</f>
        <v>76.514600000000002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2025-04-13T14:14:07Z</dcterms:modified>
</cp:coreProperties>
</file>